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I176" i="1" s="1"/>
  <c r="H165" i="1"/>
  <c r="G165" i="1"/>
  <c r="G176" i="1" s="1"/>
  <c r="F165" i="1"/>
  <c r="B157" i="1"/>
  <c r="A157" i="1"/>
  <c r="L156" i="1"/>
  <c r="J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L157" i="1" l="1"/>
  <c r="I195" i="1"/>
  <c r="J195" i="1"/>
  <c r="H195" i="1"/>
  <c r="F176" i="1"/>
  <c r="J176" i="1"/>
  <c r="H176" i="1"/>
  <c r="G157" i="1"/>
  <c r="F157" i="1"/>
  <c r="J157" i="1"/>
  <c r="H157" i="1"/>
  <c r="I138" i="1"/>
  <c r="J138" i="1"/>
  <c r="H138" i="1"/>
  <c r="G138" i="1"/>
  <c r="F138" i="1"/>
  <c r="F119" i="1"/>
  <c r="J119" i="1"/>
  <c r="I119" i="1"/>
  <c r="G119" i="1"/>
  <c r="I100" i="1"/>
  <c r="J100" i="1"/>
  <c r="H100" i="1"/>
  <c r="G100" i="1"/>
  <c r="F100" i="1"/>
  <c r="I81" i="1"/>
  <c r="J81" i="1"/>
  <c r="F81" i="1"/>
  <c r="H81" i="1"/>
  <c r="G81" i="1"/>
  <c r="I62" i="1"/>
  <c r="F62" i="1"/>
  <c r="J62" i="1"/>
  <c r="H62" i="1"/>
  <c r="G62" i="1"/>
  <c r="F43" i="1"/>
  <c r="J43" i="1"/>
  <c r="I43" i="1"/>
  <c r="H43" i="1"/>
  <c r="G43" i="1"/>
  <c r="I24" i="1"/>
  <c r="J24" i="1"/>
  <c r="H24" i="1"/>
  <c r="G24" i="1"/>
  <c r="F24" i="1"/>
  <c r="L196" i="1"/>
  <c r="F196" i="1" l="1"/>
  <c r="J196" i="1"/>
  <c r="I196" i="1"/>
  <c r="H196" i="1"/>
  <c r="G196" i="1"/>
</calcChain>
</file>

<file path=xl/sharedStrings.xml><?xml version="1.0" encoding="utf-8"?>
<sst xmlns="http://schemas.openxmlformats.org/spreadsheetml/2006/main" count="235" uniqueCount="77">
  <si>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</si>
  <si>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</si>
  <si>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</si>
  <si>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</si>
  <si>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</si>
  <si>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</si>
  <si>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</si>
  <si>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</si>
  <si>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</si>
  <si>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</si>
  <si>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</si>
  <si>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</si>
  <si>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</si>
  <si>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</si>
  <si>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</si>
  <si>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</si>
  <si>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</si>
  <si>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</si>
  <si>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</si>
  <si>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</si>
  <si>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</si>
  <si>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</si>
  <si>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</si>
  <si>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</si>
  <si>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</si>
  <si>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</si>
  <si>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</si>
  <si>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</si>
  <si>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</si>
  <si>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</si>
  <si>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</si>
  <si>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</si>
  <si>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</si>
  <si>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</si>
  <si>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</si>
  <si>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</si>
  <si>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</si>
  <si>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</si>
  <si>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</si>
  <si>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"Покровская СШ"</t>
  </si>
  <si>
    <t>директор</t>
  </si>
  <si>
    <t xml:space="preserve">Толщихина С.Т </t>
  </si>
  <si>
    <t>Суп Щи со сметаной</t>
  </si>
  <si>
    <t>Жаркое по-домашнему с птицей</t>
  </si>
  <si>
    <t>Кисель</t>
  </si>
  <si>
    <t>хлеб пш</t>
  </si>
  <si>
    <t xml:space="preserve">Суп Борщ со сметаной </t>
  </si>
  <si>
    <t>Макароны</t>
  </si>
  <si>
    <t xml:space="preserve">Котлета мясная </t>
  </si>
  <si>
    <t>Хлеб пш</t>
  </si>
  <si>
    <t>Суп Рассольник со сметаной</t>
  </si>
  <si>
    <t>Картофельное пюре</t>
  </si>
  <si>
    <t>Чай с сахаром</t>
  </si>
  <si>
    <t>Суп картофельный с макаронными изделиями</t>
  </si>
  <si>
    <t>Рис рассыпчатый</t>
  </si>
  <si>
    <t xml:space="preserve">Гуляш из куры </t>
  </si>
  <si>
    <t>Компот из свежих яблок</t>
  </si>
  <si>
    <t xml:space="preserve">Суп из овощей : с фасолью </t>
  </si>
  <si>
    <t xml:space="preserve">Каша молочная пшенная </t>
  </si>
  <si>
    <t>Сдоба  "Булочка Домашняя"</t>
  </si>
  <si>
    <t xml:space="preserve">Хлеб </t>
  </si>
  <si>
    <t xml:space="preserve">Чай с сахаром </t>
  </si>
  <si>
    <t xml:space="preserve">Суп Рассольник </t>
  </si>
  <si>
    <t>Плов с птицей</t>
  </si>
  <si>
    <t xml:space="preserve">Компот из свежих яблок </t>
  </si>
  <si>
    <t>Хлеб</t>
  </si>
  <si>
    <t xml:space="preserve">Суп картофельный с горохом </t>
  </si>
  <si>
    <t xml:space="preserve">Картофельное пюре </t>
  </si>
  <si>
    <t>Котлета рыбная</t>
  </si>
  <si>
    <t xml:space="preserve">Суп щи со сметаной </t>
  </si>
  <si>
    <t xml:space="preserve">Каша гречневая рассыпчатая </t>
  </si>
  <si>
    <t xml:space="preserve">Суп картофельный с макаронными изделиями </t>
  </si>
  <si>
    <t xml:space="preserve">Омлет натуральный </t>
  </si>
  <si>
    <t xml:space="preserve">Чай  с сахаром </t>
  </si>
  <si>
    <t xml:space="preserve">Тефтели </t>
  </si>
  <si>
    <t>Гуляш мясной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</si>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</sst>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topLeftCell="A139" zoomScaleNormal="100" zoomScaleSheetLayoutView="100" workbookViewId="0">
      <selection activeCell="I153" sqref="I15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5" t="s">
        <v>39</v>
      </c>
      <c r="D1" s="56"/>
      <c r="E1" s="56"/>
      <c r="F1" s="12" t="s">
        <v>16</v>
      </c>
      <c r="G1" s="2" t="s">
        <v>17</v>
      </c>
      <c r="H1" s="57" t="s">
        <v>40</v>
      </c>
      <c r="I1" s="57"/>
      <c r="J1" s="57"/>
      <c r="K1" s="57"/>
    </row>
    <row r="2" spans="1:12" ht="17.399999999999999" x14ac:dyDescent="0.25">
      <c r="A2" s="35" t="s">
        <v>6</v>
      </c>
      <c r="C2" s="2"/>
      <c r="G2" s="2" t="s">
        <v>18</v>
      </c>
      <c r="H2" s="57" t="s">
        <v>41</v>
      </c>
      <c r="I2" s="57"/>
      <c r="J2" s="57"/>
      <c r="K2" s="57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4.4" x14ac:dyDescent="0.3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42</v>
      </c>
      <c r="F15" s="43">
        <v>250</v>
      </c>
      <c r="G15" s="43">
        <v>6.37</v>
      </c>
      <c r="H15" s="43">
        <v>10.06</v>
      </c>
      <c r="I15" s="43">
        <v>8.26</v>
      </c>
      <c r="J15" s="43">
        <v>157.04</v>
      </c>
      <c r="K15" s="44">
        <v>88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43</v>
      </c>
      <c r="F16" s="43">
        <v>260</v>
      </c>
      <c r="G16" s="43">
        <v>9.7799999999999994</v>
      </c>
      <c r="H16" s="43">
        <v>14.1</v>
      </c>
      <c r="I16" s="43">
        <v>19.88</v>
      </c>
      <c r="J16" s="43">
        <v>326.2</v>
      </c>
      <c r="K16" s="44">
        <v>436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44</v>
      </c>
      <c r="F18" s="43">
        <v>200</v>
      </c>
      <c r="G18" s="43">
        <v>0.2</v>
      </c>
      <c r="H18" s="43">
        <v>0</v>
      </c>
      <c r="I18" s="43">
        <v>32.6</v>
      </c>
      <c r="J18" s="43">
        <v>132</v>
      </c>
      <c r="K18" s="44">
        <v>22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45</v>
      </c>
      <c r="F19" s="43">
        <v>45</v>
      </c>
      <c r="G19" s="43">
        <v>2.7</v>
      </c>
      <c r="H19" s="43">
        <v>0.9</v>
      </c>
      <c r="I19" s="43">
        <v>18.8</v>
      </c>
      <c r="J19" s="43">
        <v>96.41</v>
      </c>
      <c r="K19" s="44">
        <v>7</v>
      </c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755</v>
      </c>
      <c r="G23" s="19">
        <f t="shared" ref="G23:J23" si="2">SUM(G14:G22)</f>
        <v>19.049999999999997</v>
      </c>
      <c r="H23" s="19">
        <f t="shared" si="2"/>
        <v>25.06</v>
      </c>
      <c r="I23" s="19">
        <f t="shared" si="2"/>
        <v>79.540000000000006</v>
      </c>
      <c r="J23" s="19">
        <f t="shared" si="2"/>
        <v>711.65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755</v>
      </c>
      <c r="G24" s="32">
        <f t="shared" ref="G24:J24" si="4">G13+G23</f>
        <v>19.049999999999997</v>
      </c>
      <c r="H24" s="32">
        <f t="shared" si="4"/>
        <v>25.06</v>
      </c>
      <c r="I24" s="32">
        <f t="shared" si="4"/>
        <v>79.540000000000006</v>
      </c>
      <c r="J24" s="32">
        <f t="shared" si="4"/>
        <v>711.65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46</v>
      </c>
      <c r="F34" s="43">
        <v>250</v>
      </c>
      <c r="G34" s="43">
        <v>6.4</v>
      </c>
      <c r="H34" s="43">
        <v>10.029999999999999</v>
      </c>
      <c r="I34" s="43">
        <v>11.55</v>
      </c>
      <c r="J34" s="43">
        <v>171.04</v>
      </c>
      <c r="K34" s="44">
        <v>82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48</v>
      </c>
      <c r="F35" s="43">
        <v>90</v>
      </c>
      <c r="G35" s="43">
        <v>15.55</v>
      </c>
      <c r="H35" s="43">
        <v>11.55</v>
      </c>
      <c r="I35" s="43">
        <v>15.7</v>
      </c>
      <c r="J35" s="43">
        <v>228.75</v>
      </c>
      <c r="K35" s="44">
        <v>45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47</v>
      </c>
      <c r="F36" s="43">
        <v>180</v>
      </c>
      <c r="G36" s="43">
        <v>5.52</v>
      </c>
      <c r="H36" s="43">
        <v>4.5199999999999996</v>
      </c>
      <c r="I36" s="43">
        <v>40.61</v>
      </c>
      <c r="J36" s="43">
        <v>195.7</v>
      </c>
      <c r="K36" s="44">
        <v>443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73</v>
      </c>
      <c r="F37" s="43">
        <v>180</v>
      </c>
      <c r="G37" s="43">
        <v>0.15</v>
      </c>
      <c r="H37" s="43">
        <v>0</v>
      </c>
      <c r="I37" s="43">
        <v>15.2</v>
      </c>
      <c r="J37" s="43">
        <v>62</v>
      </c>
      <c r="K37" s="44">
        <v>377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49</v>
      </c>
      <c r="F38" s="43">
        <v>45</v>
      </c>
      <c r="G38" s="43">
        <v>2.7</v>
      </c>
      <c r="H38" s="43">
        <v>0.9</v>
      </c>
      <c r="I38" s="43">
        <v>18.88</v>
      </c>
      <c r="J38" s="43">
        <v>96.41</v>
      </c>
      <c r="K38" s="44">
        <v>7</v>
      </c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745</v>
      </c>
      <c r="G42" s="19">
        <f t="shared" ref="G42" si="10">SUM(G33:G41)</f>
        <v>30.32</v>
      </c>
      <c r="H42" s="19">
        <f t="shared" ref="H42" si="11">SUM(H33:H41)</f>
        <v>26.999999999999996</v>
      </c>
      <c r="I42" s="19">
        <f t="shared" ref="I42" si="12">SUM(I33:I41)</f>
        <v>101.94</v>
      </c>
      <c r="J42" s="19">
        <f t="shared" ref="J42:L42" si="13">SUM(J33:J41)</f>
        <v>753.9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745</v>
      </c>
      <c r="G43" s="32">
        <f t="shared" ref="G43" si="14">G32+G42</f>
        <v>30.32</v>
      </c>
      <c r="H43" s="32">
        <f t="shared" ref="H43" si="15">H32+H42</f>
        <v>26.999999999999996</v>
      </c>
      <c r="I43" s="32">
        <f t="shared" ref="I43" si="16">I32+I42</f>
        <v>101.94</v>
      </c>
      <c r="J43" s="32">
        <f t="shared" ref="J43:L43" si="17">J32+J42</f>
        <v>753.9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50</v>
      </c>
      <c r="F53" s="43">
        <v>250</v>
      </c>
      <c r="G53" s="43">
        <v>2.34</v>
      </c>
      <c r="H53" s="43">
        <v>2.83</v>
      </c>
      <c r="I53" s="43">
        <v>16.64</v>
      </c>
      <c r="J53" s="43">
        <v>101.25</v>
      </c>
      <c r="K53" s="44">
        <v>110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74</v>
      </c>
      <c r="F54" s="43">
        <v>90</v>
      </c>
      <c r="G54" s="43">
        <v>9.36</v>
      </c>
      <c r="H54" s="43">
        <v>18</v>
      </c>
      <c r="I54" s="43">
        <v>19.010000000000002</v>
      </c>
      <c r="J54" s="43">
        <v>201.6</v>
      </c>
      <c r="K54" s="44">
        <v>43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51</v>
      </c>
      <c r="F55" s="43">
        <v>200</v>
      </c>
      <c r="G55" s="43">
        <v>8.44</v>
      </c>
      <c r="H55" s="43">
        <v>4</v>
      </c>
      <c r="I55" s="43">
        <v>22.72</v>
      </c>
      <c r="J55" s="43">
        <v>258</v>
      </c>
      <c r="K55" s="44">
        <v>520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52</v>
      </c>
      <c r="F56" s="43">
        <v>180</v>
      </c>
      <c r="G56" s="43">
        <v>0.15</v>
      </c>
      <c r="H56" s="43">
        <v>0</v>
      </c>
      <c r="I56" s="43">
        <v>26</v>
      </c>
      <c r="J56" s="43">
        <v>58</v>
      </c>
      <c r="K56" s="44">
        <v>685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49</v>
      </c>
      <c r="F57" s="43">
        <v>45</v>
      </c>
      <c r="G57" s="43">
        <v>2.7</v>
      </c>
      <c r="H57" s="43">
        <v>0.9</v>
      </c>
      <c r="I57" s="43">
        <v>18.8</v>
      </c>
      <c r="J57" s="43">
        <v>96.41</v>
      </c>
      <c r="K57" s="44">
        <v>7</v>
      </c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765</v>
      </c>
      <c r="G61" s="19">
        <f t="shared" ref="G61" si="22">SUM(G52:G60)</f>
        <v>22.99</v>
      </c>
      <c r="H61" s="19">
        <f t="shared" ref="H61" si="23">SUM(H52:H60)</f>
        <v>25.729999999999997</v>
      </c>
      <c r="I61" s="19">
        <f t="shared" ref="I61" si="24">SUM(I52:I60)</f>
        <v>103.17</v>
      </c>
      <c r="J61" s="19">
        <f t="shared" ref="J61:L61" si="25">SUM(J52:J60)</f>
        <v>715.26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765</v>
      </c>
      <c r="G62" s="32">
        <f t="shared" ref="G62" si="26">G51+G61</f>
        <v>22.99</v>
      </c>
      <c r="H62" s="32">
        <f t="shared" ref="H62" si="27">H51+H61</f>
        <v>25.729999999999997</v>
      </c>
      <c r="I62" s="32">
        <f t="shared" ref="I62" si="28">I51+I61</f>
        <v>103.17</v>
      </c>
      <c r="J62" s="32">
        <f t="shared" ref="J62:L62" si="29">J51+J61</f>
        <v>715.26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53</v>
      </c>
      <c r="F72" s="43">
        <v>250</v>
      </c>
      <c r="G72" s="43">
        <v>7.66</v>
      </c>
      <c r="H72" s="43">
        <v>8.58</v>
      </c>
      <c r="I72" s="43">
        <v>17.14</v>
      </c>
      <c r="J72" s="43">
        <v>176.43</v>
      </c>
      <c r="K72" s="44">
        <v>82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55</v>
      </c>
      <c r="F73" s="43">
        <v>90</v>
      </c>
      <c r="G73" s="43">
        <v>13.9</v>
      </c>
      <c r="H73" s="43">
        <v>7.85</v>
      </c>
      <c r="I73" s="43">
        <v>6.63</v>
      </c>
      <c r="J73" s="43">
        <v>150</v>
      </c>
      <c r="K73" s="44">
        <v>437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54</v>
      </c>
      <c r="F74" s="43">
        <v>180</v>
      </c>
      <c r="G74" s="43">
        <v>4.87</v>
      </c>
      <c r="H74" s="43">
        <v>6.45</v>
      </c>
      <c r="I74" s="43">
        <v>44</v>
      </c>
      <c r="J74" s="43">
        <v>251.64</v>
      </c>
      <c r="K74" s="44">
        <v>304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56</v>
      </c>
      <c r="F75" s="43">
        <v>180</v>
      </c>
      <c r="G75" s="43">
        <v>0.04</v>
      </c>
      <c r="H75" s="43">
        <v>0</v>
      </c>
      <c r="I75" s="43">
        <v>24.76</v>
      </c>
      <c r="J75" s="43">
        <v>94.02</v>
      </c>
      <c r="K75" s="44">
        <v>324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49</v>
      </c>
      <c r="F76" s="43">
        <v>45</v>
      </c>
      <c r="G76" s="43">
        <v>2.7</v>
      </c>
      <c r="H76" s="43">
        <v>0.9</v>
      </c>
      <c r="I76" s="43">
        <v>18.8</v>
      </c>
      <c r="J76" s="43">
        <v>96.41</v>
      </c>
      <c r="K76" s="44">
        <v>7</v>
      </c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745</v>
      </c>
      <c r="G80" s="19">
        <f t="shared" ref="G80" si="34">SUM(G71:G79)</f>
        <v>29.17</v>
      </c>
      <c r="H80" s="19">
        <f t="shared" ref="H80" si="35">SUM(H71:H79)</f>
        <v>23.779999999999998</v>
      </c>
      <c r="I80" s="19">
        <f t="shared" ref="I80" si="36">SUM(I71:I79)</f>
        <v>111.33</v>
      </c>
      <c r="J80" s="19">
        <f t="shared" ref="J80:L80" si="37">SUM(J71:J79)</f>
        <v>768.49999999999989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745</v>
      </c>
      <c r="G81" s="32">
        <f t="shared" ref="G81" si="38">G70+G80</f>
        <v>29.17</v>
      </c>
      <c r="H81" s="32">
        <f t="shared" ref="H81" si="39">H70+H80</f>
        <v>23.779999999999998</v>
      </c>
      <c r="I81" s="32">
        <f t="shared" ref="I81" si="40">I70+I80</f>
        <v>111.33</v>
      </c>
      <c r="J81" s="32">
        <f t="shared" ref="J81:L81" si="41">J70+J80</f>
        <v>768.49999999999989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57</v>
      </c>
      <c r="F91" s="43">
        <v>250</v>
      </c>
      <c r="G91" s="43">
        <v>7.9</v>
      </c>
      <c r="H91" s="43">
        <v>6.2</v>
      </c>
      <c r="I91" s="43">
        <v>20</v>
      </c>
      <c r="J91" s="43">
        <v>163</v>
      </c>
      <c r="K91" s="44">
        <v>124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58</v>
      </c>
      <c r="F92" s="43">
        <v>200</v>
      </c>
      <c r="G92" s="43">
        <v>3.53</v>
      </c>
      <c r="H92" s="43">
        <v>7.18</v>
      </c>
      <c r="I92" s="43">
        <v>44.57</v>
      </c>
      <c r="J92" s="43">
        <v>250.3</v>
      </c>
      <c r="K92" s="44">
        <v>57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61</v>
      </c>
      <c r="F94" s="43">
        <v>180</v>
      </c>
      <c r="G94" s="43">
        <v>0.15</v>
      </c>
      <c r="H94" s="43">
        <v>0</v>
      </c>
      <c r="I94" s="43">
        <v>26</v>
      </c>
      <c r="J94" s="43">
        <v>58</v>
      </c>
      <c r="K94" s="44">
        <v>685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59</v>
      </c>
      <c r="F95" s="43">
        <v>100</v>
      </c>
      <c r="G95" s="43">
        <v>7.5</v>
      </c>
      <c r="H95" s="43">
        <v>13.2</v>
      </c>
      <c r="I95" s="43">
        <v>54.9</v>
      </c>
      <c r="J95" s="43">
        <v>374</v>
      </c>
      <c r="K95" s="44">
        <v>769</v>
      </c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60</v>
      </c>
      <c r="F96" s="43">
        <v>45</v>
      </c>
      <c r="G96" s="43">
        <v>2.7</v>
      </c>
      <c r="H96" s="43">
        <v>0.9</v>
      </c>
      <c r="I96" s="43">
        <v>18.8</v>
      </c>
      <c r="J96" s="43">
        <v>96.41</v>
      </c>
      <c r="K96" s="44">
        <v>7</v>
      </c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775</v>
      </c>
      <c r="G99" s="19">
        <f t="shared" ref="G99" si="46">SUM(G90:G98)</f>
        <v>21.779999999999998</v>
      </c>
      <c r="H99" s="19">
        <f t="shared" ref="H99" si="47">SUM(H90:H98)</f>
        <v>27.479999999999997</v>
      </c>
      <c r="I99" s="19">
        <f t="shared" ref="I99" si="48">SUM(I90:I98)</f>
        <v>164.27</v>
      </c>
      <c r="J99" s="19">
        <f t="shared" ref="J99:L99" si="49">SUM(J90:J98)</f>
        <v>941.70999999999992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775</v>
      </c>
      <c r="G100" s="32">
        <f t="shared" ref="G100" si="50">G89+G99</f>
        <v>21.779999999999998</v>
      </c>
      <c r="H100" s="32">
        <f t="shared" ref="H100" si="51">H89+H99</f>
        <v>27.479999999999997</v>
      </c>
      <c r="I100" s="32">
        <f t="shared" ref="I100" si="52">I89+I99</f>
        <v>164.27</v>
      </c>
      <c r="J100" s="32">
        <f t="shared" ref="J100:L100" si="53">J89+J99</f>
        <v>941.70999999999992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62</v>
      </c>
      <c r="F110" s="43">
        <v>250</v>
      </c>
      <c r="G110" s="43">
        <v>2.34</v>
      </c>
      <c r="H110" s="43">
        <v>3.65</v>
      </c>
      <c r="I110" s="43">
        <v>16.64</v>
      </c>
      <c r="J110" s="43">
        <v>101.25</v>
      </c>
      <c r="K110" s="44">
        <v>110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63</v>
      </c>
      <c r="F111" s="43">
        <v>260</v>
      </c>
      <c r="G111" s="43">
        <v>22.84</v>
      </c>
      <c r="H111" s="43">
        <v>21.25</v>
      </c>
      <c r="I111" s="43">
        <v>44.61</v>
      </c>
      <c r="J111" s="43">
        <v>471.25</v>
      </c>
      <c r="K111" s="44">
        <v>124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64</v>
      </c>
      <c r="F113" s="43">
        <v>180</v>
      </c>
      <c r="G113" s="43">
        <v>0.04</v>
      </c>
      <c r="H113" s="43">
        <v>0</v>
      </c>
      <c r="I113" s="43">
        <v>24.76</v>
      </c>
      <c r="J113" s="43">
        <v>94.02</v>
      </c>
      <c r="K113" s="44">
        <v>342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65</v>
      </c>
      <c r="F114" s="43">
        <v>45</v>
      </c>
      <c r="G114" s="43">
        <v>2.9</v>
      </c>
      <c r="H114" s="43">
        <v>0.9</v>
      </c>
      <c r="I114" s="43">
        <v>18.8</v>
      </c>
      <c r="J114" s="43">
        <v>96.41</v>
      </c>
      <c r="K114" s="44">
        <v>7</v>
      </c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735</v>
      </c>
      <c r="G118" s="19">
        <f t="shared" ref="G118:J118" si="56">SUM(G109:G117)</f>
        <v>28.119999999999997</v>
      </c>
      <c r="H118" s="19">
        <f t="shared" si="56"/>
        <v>25.799999999999997</v>
      </c>
      <c r="I118" s="19">
        <f t="shared" si="56"/>
        <v>104.81</v>
      </c>
      <c r="J118" s="19">
        <f t="shared" si="56"/>
        <v>762.93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735</v>
      </c>
      <c r="G119" s="32">
        <f t="shared" ref="G119" si="58">G108+G118</f>
        <v>28.119999999999997</v>
      </c>
      <c r="H119" s="32">
        <f t="shared" ref="H119" si="59">H108+H118</f>
        <v>25.799999999999997</v>
      </c>
      <c r="I119" s="32">
        <f t="shared" ref="I119" si="60">I108+I118</f>
        <v>104.81</v>
      </c>
      <c r="J119" s="32">
        <f t="shared" ref="J119:L119" si="61">J108+J118</f>
        <v>762.93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66</v>
      </c>
      <c r="F129" s="43">
        <v>250</v>
      </c>
      <c r="G129" s="43">
        <v>5.6</v>
      </c>
      <c r="H129" s="43">
        <v>5.7</v>
      </c>
      <c r="I129" s="43">
        <v>20</v>
      </c>
      <c r="J129" s="43">
        <v>163</v>
      </c>
      <c r="K129" s="44">
        <v>139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68</v>
      </c>
      <c r="F130" s="43">
        <v>90</v>
      </c>
      <c r="G130" s="43">
        <v>12.23</v>
      </c>
      <c r="H130" s="43">
        <v>9.1999999999999993</v>
      </c>
      <c r="I130" s="43">
        <v>8.49</v>
      </c>
      <c r="J130" s="43">
        <v>175.5</v>
      </c>
      <c r="K130" s="44">
        <v>234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67</v>
      </c>
      <c r="F131" s="43">
        <v>180</v>
      </c>
      <c r="G131" s="43">
        <v>7.6</v>
      </c>
      <c r="H131" s="43">
        <v>3.6</v>
      </c>
      <c r="I131" s="43">
        <v>20.45</v>
      </c>
      <c r="J131" s="43">
        <v>232.2</v>
      </c>
      <c r="K131" s="44">
        <v>520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61</v>
      </c>
      <c r="F132" s="43">
        <v>180</v>
      </c>
      <c r="G132" s="43">
        <v>0.15</v>
      </c>
      <c r="H132" s="43">
        <v>0</v>
      </c>
      <c r="I132" s="43">
        <v>26</v>
      </c>
      <c r="J132" s="43">
        <v>58</v>
      </c>
      <c r="K132" s="44">
        <v>12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65</v>
      </c>
      <c r="F133" s="43">
        <v>45</v>
      </c>
      <c r="G133" s="43">
        <v>2.7</v>
      </c>
      <c r="H133" s="43">
        <v>0.9</v>
      </c>
      <c r="I133" s="43">
        <v>18.8</v>
      </c>
      <c r="J133" s="43">
        <v>96.41</v>
      </c>
      <c r="K133" s="44">
        <v>7</v>
      </c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745</v>
      </c>
      <c r="G137" s="19">
        <f t="shared" ref="G137:J137" si="64">SUM(G128:G136)</f>
        <v>28.279999999999998</v>
      </c>
      <c r="H137" s="19">
        <f t="shared" si="64"/>
        <v>19.399999999999999</v>
      </c>
      <c r="I137" s="19">
        <f t="shared" si="64"/>
        <v>93.74</v>
      </c>
      <c r="J137" s="19">
        <f t="shared" si="64"/>
        <v>725.11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745</v>
      </c>
      <c r="G138" s="32">
        <f t="shared" ref="G138" si="66">G127+G137</f>
        <v>28.279999999999998</v>
      </c>
      <c r="H138" s="32">
        <f t="shared" ref="H138" si="67">H127+H137</f>
        <v>19.399999999999999</v>
      </c>
      <c r="I138" s="32">
        <f t="shared" ref="I138" si="68">I127+I137</f>
        <v>93.74</v>
      </c>
      <c r="J138" s="32">
        <f t="shared" ref="J138:L138" si="69">J127+J137</f>
        <v>725.11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69</v>
      </c>
      <c r="F148" s="43">
        <v>250</v>
      </c>
      <c r="G148" s="43">
        <v>6.37</v>
      </c>
      <c r="H148" s="43">
        <v>10.06</v>
      </c>
      <c r="I148" s="43">
        <v>8.26</v>
      </c>
      <c r="J148" s="43">
        <v>157.04</v>
      </c>
      <c r="K148" s="44">
        <v>88</v>
      </c>
      <c r="L148" s="43"/>
    </row>
    <row r="149" spans="1:12" ht="14.4" x14ac:dyDescent="0.3">
      <c r="A149" s="23"/>
      <c r="B149" s="15"/>
      <c r="C149" s="11"/>
      <c r="D149" s="7" t="s">
        <v>28</v>
      </c>
      <c r="E149" s="51" t="s">
        <v>75</v>
      </c>
      <c r="F149" s="43">
        <v>90</v>
      </c>
      <c r="G149" s="43">
        <v>9.36</v>
      </c>
      <c r="H149" s="43">
        <v>18</v>
      </c>
      <c r="I149" s="43">
        <v>19.010000000000002</v>
      </c>
      <c r="J149" s="43">
        <v>201.6</v>
      </c>
      <c r="K149" s="44">
        <v>43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47</v>
      </c>
      <c r="F150" s="43">
        <v>180</v>
      </c>
      <c r="G150" s="43">
        <v>5.52</v>
      </c>
      <c r="H150" s="43">
        <v>4.5199999999999996</v>
      </c>
      <c r="I150" s="43">
        <v>38.58</v>
      </c>
      <c r="J150" s="43">
        <v>195.7</v>
      </c>
      <c r="K150" s="44">
        <v>443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44</v>
      </c>
      <c r="F151" s="43">
        <v>180</v>
      </c>
      <c r="G151" s="43">
        <v>0.2</v>
      </c>
      <c r="H151" s="43">
        <v>0</v>
      </c>
      <c r="I151" s="43">
        <v>32.6</v>
      </c>
      <c r="J151" s="43">
        <v>132</v>
      </c>
      <c r="K151" s="44">
        <v>22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65</v>
      </c>
      <c r="F152" s="43">
        <v>45</v>
      </c>
      <c r="G152" s="43">
        <v>2.7</v>
      </c>
      <c r="H152" s="43">
        <v>0.9</v>
      </c>
      <c r="I152" s="43">
        <v>18.8</v>
      </c>
      <c r="J152" s="43">
        <v>77.2</v>
      </c>
      <c r="K152" s="44">
        <v>7</v>
      </c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745</v>
      </c>
      <c r="G156" s="19">
        <f t="shared" ref="G156:J156" si="72">SUM(G147:G155)</f>
        <v>24.15</v>
      </c>
      <c r="H156" s="19">
        <f t="shared" si="72"/>
        <v>33.479999999999997</v>
      </c>
      <c r="I156" s="19">
        <v>117.25</v>
      </c>
      <c r="J156" s="19">
        <f t="shared" si="72"/>
        <v>763.54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745</v>
      </c>
      <c r="G157" s="32">
        <f t="shared" ref="G157" si="74">G146+G156</f>
        <v>24.15</v>
      </c>
      <c r="H157" s="32">
        <f t="shared" ref="H157" si="75">H146+H156</f>
        <v>33.479999999999997</v>
      </c>
      <c r="I157" s="32">
        <v>117.25</v>
      </c>
      <c r="J157" s="32">
        <f t="shared" ref="J157:L157" si="76">J146+J156</f>
        <v>763.54</v>
      </c>
      <c r="K157" s="32"/>
      <c r="L157" s="32">
        <f t="shared" si="76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7">SUM(G158:G164)</f>
        <v>0</v>
      </c>
      <c r="H165" s="19">
        <f t="shared" si="77"/>
        <v>0</v>
      </c>
      <c r="I165" s="19">
        <f t="shared" si="77"/>
        <v>0</v>
      </c>
      <c r="J165" s="19">
        <f t="shared" si="77"/>
        <v>0</v>
      </c>
      <c r="K165" s="25"/>
      <c r="L165" s="19">
        <f t="shared" ref="L165" si="78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46</v>
      </c>
      <c r="F167" s="43">
        <v>250</v>
      </c>
      <c r="G167" s="43">
        <v>6.4</v>
      </c>
      <c r="H167" s="43">
        <v>7.03</v>
      </c>
      <c r="I167" s="43">
        <v>11.55</v>
      </c>
      <c r="J167" s="43">
        <v>171.04</v>
      </c>
      <c r="K167" s="44">
        <v>82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48</v>
      </c>
      <c r="F168" s="43">
        <v>90</v>
      </c>
      <c r="G168" s="43">
        <v>12.55</v>
      </c>
      <c r="H168" s="43">
        <v>11.55</v>
      </c>
      <c r="I168" s="43">
        <v>15.7</v>
      </c>
      <c r="J168" s="43">
        <v>228.75</v>
      </c>
      <c r="K168" s="44">
        <v>268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70</v>
      </c>
      <c r="F169" s="43">
        <v>150</v>
      </c>
      <c r="G169" s="43">
        <v>4.5</v>
      </c>
      <c r="H169" s="43">
        <v>8.1199999999999992</v>
      </c>
      <c r="I169" s="43">
        <v>51.52</v>
      </c>
      <c r="J169" s="43">
        <v>325</v>
      </c>
      <c r="K169" s="44">
        <v>26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44</v>
      </c>
      <c r="F170" s="43">
        <v>180</v>
      </c>
      <c r="G170" s="43">
        <v>0.2</v>
      </c>
      <c r="H170" s="43">
        <v>0</v>
      </c>
      <c r="I170" s="43">
        <v>32.6</v>
      </c>
      <c r="J170" s="43">
        <v>132</v>
      </c>
      <c r="K170" s="44">
        <v>22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65</v>
      </c>
      <c r="F171" s="43">
        <v>45</v>
      </c>
      <c r="G171" s="43">
        <v>2.7</v>
      </c>
      <c r="H171" s="43">
        <v>0.9</v>
      </c>
      <c r="I171" s="43">
        <v>18.8</v>
      </c>
      <c r="J171" s="43">
        <v>96.41</v>
      </c>
      <c r="K171" s="44">
        <v>7</v>
      </c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79">SUM(G166:G174)</f>
        <v>26.35</v>
      </c>
      <c r="H175" s="19">
        <f t="shared" si="79"/>
        <v>27.6</v>
      </c>
      <c r="I175" s="19">
        <f t="shared" si="79"/>
        <v>130.17000000000002</v>
      </c>
      <c r="J175" s="19">
        <f t="shared" si="79"/>
        <v>953.19999999999993</v>
      </c>
      <c r="K175" s="25"/>
      <c r="L175" s="19">
        <f t="shared" ref="L175" si="80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715</v>
      </c>
      <c r="G176" s="32">
        <f t="shared" ref="G176" si="81">G165+G175</f>
        <v>26.35</v>
      </c>
      <c r="H176" s="32">
        <f t="shared" ref="H176" si="82">H165+H175</f>
        <v>27.6</v>
      </c>
      <c r="I176" s="32">
        <f t="shared" ref="I176" si="83">I165+I175</f>
        <v>130.17000000000002</v>
      </c>
      <c r="J176" s="32">
        <f t="shared" ref="J176:L176" si="84">J165+J175</f>
        <v>953.19999999999993</v>
      </c>
      <c r="K176" s="32"/>
      <c r="L176" s="32">
        <f t="shared" si="84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5">SUM(G177:G183)</f>
        <v>0</v>
      </c>
      <c r="H184" s="19">
        <f t="shared" si="85"/>
        <v>0</v>
      </c>
      <c r="I184" s="19">
        <f t="shared" si="85"/>
        <v>0</v>
      </c>
      <c r="J184" s="19">
        <f t="shared" si="85"/>
        <v>0</v>
      </c>
      <c r="K184" s="25"/>
      <c r="L184" s="19">
        <f t="shared" ref="L184" si="86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76</v>
      </c>
      <c r="F185" s="43">
        <v>60</v>
      </c>
      <c r="G185" s="43">
        <v>0.86</v>
      </c>
      <c r="H185" s="43">
        <v>3.7</v>
      </c>
      <c r="I185" s="43">
        <v>5.0199999999999996</v>
      </c>
      <c r="J185" s="43">
        <v>62.9</v>
      </c>
      <c r="K185" s="44">
        <v>52</v>
      </c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71</v>
      </c>
      <c r="F186" s="43">
        <v>250</v>
      </c>
      <c r="G186" s="43">
        <v>4.66</v>
      </c>
      <c r="H186" s="43">
        <v>8.58</v>
      </c>
      <c r="I186" s="43">
        <v>17.14</v>
      </c>
      <c r="J186" s="43">
        <v>176.43</v>
      </c>
      <c r="K186" s="44">
        <v>82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72</v>
      </c>
      <c r="F187" s="43">
        <v>180</v>
      </c>
      <c r="G187" s="43">
        <v>17.100000000000001</v>
      </c>
      <c r="H187" s="43">
        <v>14.32</v>
      </c>
      <c r="I187" s="43">
        <v>3.51</v>
      </c>
      <c r="J187" s="43">
        <v>311.31</v>
      </c>
      <c r="K187" s="44">
        <v>34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61</v>
      </c>
      <c r="F189" s="43">
        <v>180</v>
      </c>
      <c r="G189" s="43">
        <v>0.15</v>
      </c>
      <c r="H189" s="43">
        <v>0</v>
      </c>
      <c r="I189" s="43">
        <v>26</v>
      </c>
      <c r="J189" s="43">
        <v>58</v>
      </c>
      <c r="K189" s="44">
        <v>685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65</v>
      </c>
      <c r="F190" s="43">
        <v>45</v>
      </c>
      <c r="G190" s="43">
        <v>2.7</v>
      </c>
      <c r="H190" s="43">
        <v>0.9</v>
      </c>
      <c r="I190" s="43">
        <v>18.8</v>
      </c>
      <c r="J190" s="43">
        <v>96.41</v>
      </c>
      <c r="K190" s="44">
        <v>7</v>
      </c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715</v>
      </c>
      <c r="G194" s="19">
        <f t="shared" ref="G194:J194" si="87">SUM(G185:G193)</f>
        <v>25.47</v>
      </c>
      <c r="H194" s="19">
        <f t="shared" si="87"/>
        <v>27.5</v>
      </c>
      <c r="I194" s="19">
        <f t="shared" si="87"/>
        <v>70.47</v>
      </c>
      <c r="J194" s="19">
        <f t="shared" si="87"/>
        <v>705.05</v>
      </c>
      <c r="K194" s="25"/>
      <c r="L194" s="19">
        <f t="shared" ref="L194" si="8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2" t="s">
        <v>4</v>
      </c>
      <c r="D195" s="53"/>
      <c r="E195" s="31"/>
      <c r="F195" s="32">
        <f>F184+F194</f>
        <v>715</v>
      </c>
      <c r="G195" s="32">
        <f t="shared" ref="G195" si="89">G184+G194</f>
        <v>25.47</v>
      </c>
      <c r="H195" s="32">
        <f t="shared" ref="H195" si="90">H184+H194</f>
        <v>27.5</v>
      </c>
      <c r="I195" s="32">
        <f t="shared" ref="I195" si="91">I184+I194</f>
        <v>70.47</v>
      </c>
      <c r="J195" s="32">
        <f t="shared" ref="J195:L195" si="92">J184+J194</f>
        <v>705.05</v>
      </c>
      <c r="K195" s="32"/>
      <c r="L195" s="32">
        <f t="shared" si="92"/>
        <v>0</v>
      </c>
    </row>
    <row r="196" spans="1:12" x14ac:dyDescent="0.25">
      <c r="A196" s="27"/>
      <c r="B196" s="28"/>
      <c r="C196" s="54" t="s">
        <v>5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744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25.568000000000001</v>
      </c>
      <c r="H196" s="34">
        <f t="shared" si="93"/>
        <v>26.282999999999994</v>
      </c>
      <c r="I196" s="34">
        <f t="shared" si="93"/>
        <v>107.66900000000001</v>
      </c>
      <c r="J196" s="34">
        <f t="shared" si="93"/>
        <v>780.08499999999992</v>
      </c>
      <c r="K196" s="34"/>
      <c r="L196" s="34" t="e">
        <f t="shared" ref="L196" si="94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2024-12-12T08:10:39Z</cp:lastPrinted>
  <dcterms:created xsi:type="dcterms:W3CDTF">2022-05-16T14:23:56Z</dcterms:created>
  <dcterms:modified xsi:type="dcterms:W3CDTF">2025-10-29T09:07:43Z</dcterms:modified>
</cp:coreProperties>
</file>